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пень  2024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0" l="1"/>
  <c r="P10" i="10" l="1"/>
  <c r="U9" i="10"/>
  <c r="Q11" i="10" l="1"/>
  <c r="V11" i="10" l="1"/>
  <c r="P9" i="10" l="1"/>
  <c r="P8" i="10" l="1"/>
  <c r="U8" i="10" s="1"/>
  <c r="M11" i="10" l="1"/>
  <c r="N11" i="10" l="1"/>
  <c r="O11" i="10"/>
  <c r="R11" i="10"/>
  <c r="S11" i="10"/>
  <c r="T11" i="10"/>
  <c r="L11" i="10"/>
  <c r="H11" i="10" l="1"/>
  <c r="I11" i="10"/>
  <c r="K11" i="10"/>
  <c r="P11" i="10"/>
  <c r="U11" i="10" l="1"/>
</calcChain>
</file>

<file path=xl/sharedStrings.xml><?xml version="1.0" encoding="utf-8"?>
<sst xmlns="http://schemas.openxmlformats.org/spreadsheetml/2006/main" count="34" uniqueCount="34">
  <si>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</si>
  <si>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</si>
  <si>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</si>
  <si>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</si>
  <si>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</si>
  <si>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</si>
  <si>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</si>
  <si>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</si>
  <si>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</si>
  <si>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</si>
  <si>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</si>
  <si>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</si>
  <si>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</si>
  <si>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</si>
  <si>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</si>
  <si>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</si>
  <si>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</si>
  <si>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</si>
  <si>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</si>
  <si>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</si>
  <si>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</si>
  <si>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</si>
  <si>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</si>
  <si>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</si>
  <si>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</si>
  <si>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</si>
  <si>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</si>
  <si>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</si>
  <si>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</si>
  <si>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</si>
  <si>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</si>
  <si>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>Липень  2024 р.</t>
  </si>
  <si>
    <t>Кредиторська заборгованість із виплати заробітної плати за липень          2024 року</t>
  </si>
  <si>
    <t xml:space="preserve"> 31 Місячна премія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</si>
</sst>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E4" workbookViewId="0">
      <selection activeCell="P7" sqref="P7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9.5703125" customWidth="1"/>
    <col min="9" max="9" width="11.7109375" customWidth="1"/>
    <col min="10" max="10" width="8" customWidth="1"/>
    <col min="11" max="11" width="9.7109375" customWidth="1"/>
    <col min="12" max="12" width="10.85546875" customWidth="1"/>
    <col min="13" max="13" width="13.140625" hidden="1" customWidth="1"/>
    <col min="14" max="14" width="16.42578125" hidden="1" customWidth="1"/>
    <col min="15" max="15" width="16" hidden="1" customWidth="1"/>
    <col min="16" max="16" width="11.5703125" customWidth="1"/>
    <col min="17" max="17" width="13.85546875" customWidth="1"/>
    <col min="18" max="18" width="9.7109375" customWidth="1"/>
    <col min="19" max="19" width="10.28515625" customWidth="1"/>
    <col min="20" max="20" width="11.140625" customWidth="1"/>
    <col min="21" max="21" width="13.28515625" customWidth="1"/>
    <col min="22" max="22" width="13.7109375" style="9" customWidth="1"/>
  </cols>
  <sheetData>
    <row r="1" spans="1:22" x14ac:dyDescent="0.25">
      <c r="A1" t="s">
        <v>7</v>
      </c>
    </row>
    <row r="2" spans="1:22" x14ac:dyDescent="0.25">
      <c r="A2" t="s">
        <v>8</v>
      </c>
      <c r="I2" s="7" t="s">
        <v>13</v>
      </c>
      <c r="J2" s="7"/>
      <c r="K2" s="7"/>
      <c r="L2" s="7"/>
      <c r="M2" s="7"/>
      <c r="N2" s="7"/>
      <c r="O2" s="7"/>
    </row>
    <row r="3" spans="1:22" x14ac:dyDescent="0.25">
      <c r="G3" t="s">
        <v>21</v>
      </c>
    </row>
    <row r="4" spans="1:22" x14ac:dyDescent="0.25">
      <c r="G4" s="1" t="s">
        <v>31</v>
      </c>
    </row>
    <row r="6" spans="1:22" x14ac:dyDescent="0.25">
      <c r="V6" s="10" t="s">
        <v>28</v>
      </c>
    </row>
    <row r="7" spans="1:22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33</v>
      </c>
      <c r="K7" s="5" t="s">
        <v>30</v>
      </c>
      <c r="L7" s="5" t="s">
        <v>26</v>
      </c>
      <c r="M7" s="5" t="s">
        <v>23</v>
      </c>
      <c r="N7" s="5" t="s">
        <v>22</v>
      </c>
      <c r="O7" s="5" t="s">
        <v>27</v>
      </c>
      <c r="P7" s="5" t="s">
        <v>5</v>
      </c>
      <c r="Q7" s="25" t="s">
        <v>29</v>
      </c>
      <c r="R7" s="5" t="s">
        <v>17</v>
      </c>
      <c r="S7" s="5" t="s">
        <v>18</v>
      </c>
      <c r="T7" s="5" t="s">
        <v>19</v>
      </c>
      <c r="U7" s="5" t="s">
        <v>20</v>
      </c>
      <c r="V7" s="25" t="s">
        <v>32</v>
      </c>
    </row>
    <row r="8" spans="1:22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11">
        <v>24718.43</v>
      </c>
      <c r="H8" s="11">
        <v>573.91</v>
      </c>
      <c r="I8" s="11">
        <v>7415.53</v>
      </c>
      <c r="J8" s="11"/>
      <c r="K8" s="11">
        <v>1112.77</v>
      </c>
      <c r="L8" s="12"/>
      <c r="M8" s="11"/>
      <c r="N8" s="11"/>
      <c r="O8" s="11"/>
      <c r="P8" s="11">
        <f>G8+H8+I8+N8+O8+K8+L8+M8</f>
        <v>33820.639999999999</v>
      </c>
      <c r="Q8" s="13">
        <v>8900</v>
      </c>
      <c r="R8" s="11">
        <v>13800</v>
      </c>
      <c r="S8" s="13">
        <v>6087.72</v>
      </c>
      <c r="T8" s="13">
        <v>507.31</v>
      </c>
      <c r="U8" s="13">
        <f>P8-S8-T8-R8-V8</f>
        <v>899.99999999999636</v>
      </c>
      <c r="V8" s="11">
        <v>12525.61</v>
      </c>
    </row>
    <row r="9" spans="1:22" ht="90" x14ac:dyDescent="0.25">
      <c r="A9" s="5">
        <v>2</v>
      </c>
      <c r="B9" s="5">
        <v>21</v>
      </c>
      <c r="C9" s="16" t="s">
        <v>11</v>
      </c>
      <c r="D9" s="17"/>
      <c r="E9" s="18" t="s">
        <v>24</v>
      </c>
      <c r="F9" s="16">
        <v>8</v>
      </c>
      <c r="G9" s="19">
        <v>8539.1299999999992</v>
      </c>
      <c r="H9" s="19">
        <v>278.26</v>
      </c>
      <c r="I9" s="19">
        <v>2561.7399999999998</v>
      </c>
      <c r="J9" s="19"/>
      <c r="K9" s="19">
        <v>20856.78</v>
      </c>
      <c r="L9" s="20">
        <v>32715</v>
      </c>
      <c r="M9" s="19"/>
      <c r="N9" s="19"/>
      <c r="O9" s="19"/>
      <c r="P9" s="19">
        <f>G9+H9+I9+N9+O9+K9+L9+M9</f>
        <v>64950.909999999996</v>
      </c>
      <c r="Q9" s="21">
        <v>8500</v>
      </c>
      <c r="R9" s="19">
        <v>6560</v>
      </c>
      <c r="S9" s="21">
        <v>11691.16</v>
      </c>
      <c r="T9" s="21">
        <v>974.26</v>
      </c>
      <c r="U9" s="13">
        <f>P9-S9-T9-R9-V9</f>
        <v>43125.279999999999</v>
      </c>
      <c r="V9" s="19">
        <v>2600.21</v>
      </c>
    </row>
    <row r="10" spans="1:22" ht="90" x14ac:dyDescent="0.25">
      <c r="A10" s="5">
        <v>3</v>
      </c>
      <c r="B10" s="5">
        <v>39</v>
      </c>
      <c r="C10" s="5" t="s">
        <v>12</v>
      </c>
      <c r="D10" s="3"/>
      <c r="E10" s="4" t="s">
        <v>25</v>
      </c>
      <c r="F10" s="5">
        <v>23</v>
      </c>
      <c r="G10" s="11">
        <v>24550</v>
      </c>
      <c r="H10" s="11">
        <v>800</v>
      </c>
      <c r="I10" s="11">
        <v>6383</v>
      </c>
      <c r="J10" s="11">
        <v>3682.5</v>
      </c>
      <c r="K10" s="11"/>
      <c r="L10" s="12"/>
      <c r="M10" s="11"/>
      <c r="N10" s="11"/>
      <c r="O10" s="11"/>
      <c r="P10" s="11">
        <f>G10+H10+I10+N10+O10+K10+L10+M10+J10</f>
        <v>35415.5</v>
      </c>
      <c r="Q10" s="13">
        <v>8400</v>
      </c>
      <c r="R10" s="11">
        <v>9260</v>
      </c>
      <c r="S10" s="13">
        <v>6374.79</v>
      </c>
      <c r="T10" s="13">
        <v>531.23</v>
      </c>
      <c r="U10" s="13">
        <v>860</v>
      </c>
      <c r="V10" s="11">
        <v>14849.48</v>
      </c>
    </row>
    <row r="11" spans="1:22" ht="19.5" customHeight="1" x14ac:dyDescent="0.25">
      <c r="A11" s="22" t="s">
        <v>6</v>
      </c>
      <c r="B11" s="23"/>
      <c r="C11" s="23"/>
      <c r="D11" s="23"/>
      <c r="E11" s="24"/>
      <c r="F11" s="6"/>
      <c r="G11" s="14">
        <f>SUM(G8:G10)</f>
        <v>57807.56</v>
      </c>
      <c r="H11" s="14">
        <f t="shared" ref="H11:L11" si="0">SUM(H8:H10)</f>
        <v>1652.17</v>
      </c>
      <c r="I11" s="14">
        <f t="shared" si="0"/>
        <v>16360.27</v>
      </c>
      <c r="J11" s="14"/>
      <c r="K11" s="14">
        <f t="shared" si="0"/>
        <v>21969.55</v>
      </c>
      <c r="L11" s="14">
        <f t="shared" si="0"/>
        <v>32715</v>
      </c>
      <c r="M11" s="14">
        <f>SUM(M8:M10)</f>
        <v>0</v>
      </c>
      <c r="N11" s="14">
        <f t="shared" ref="N11:U11" si="1">SUM(N8:N10)</f>
        <v>0</v>
      </c>
      <c r="O11" s="14">
        <f t="shared" si="1"/>
        <v>0</v>
      </c>
      <c r="P11" s="14">
        <f t="shared" si="1"/>
        <v>134187.04999999999</v>
      </c>
      <c r="Q11" s="15">
        <f>SUM(Q8:Q10)</f>
        <v>25800</v>
      </c>
      <c r="R11" s="14">
        <f t="shared" si="1"/>
        <v>29620</v>
      </c>
      <c r="S11" s="14">
        <f t="shared" si="1"/>
        <v>24153.670000000002</v>
      </c>
      <c r="T11" s="14">
        <f t="shared" si="1"/>
        <v>2012.8</v>
      </c>
      <c r="U11" s="14">
        <f t="shared" si="1"/>
        <v>44885.279999999999</v>
      </c>
      <c r="V11" s="14">
        <f>SUM(V8:V10)</f>
        <v>29975.3</v>
      </c>
    </row>
    <row r="12" spans="1:22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R12" s="2"/>
      <c r="S12" s="2"/>
      <c r="T12" s="2"/>
      <c r="U12" s="2"/>
    </row>
    <row r="15" spans="1:22" x14ac:dyDescent="0.25">
      <c r="P15" s="8"/>
      <c r="R15" s="8"/>
      <c r="S15" s="8"/>
      <c r="T15" s="8"/>
      <c r="U15" s="8"/>
    </row>
    <row r="17" spans="21:21" x14ac:dyDescent="0.25">
      <c r="U17" s="8"/>
    </row>
  </sheetData>
  <mergeCells count="1">
    <mergeCell ref="A11:E11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Липень 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2024-08-16T08:42:15Z</dcterms:modified>
</cp:coreProperties>
</file>